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pa\Downloads\"/>
    </mc:Choice>
  </mc:AlternateContent>
  <bookViews>
    <workbookView xWindow="0" yWindow="0" windowWidth="28800" windowHeight="12210"/>
  </bookViews>
  <sheets>
    <sheet name="OP-3 FISM-DF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'OP-3 FISM-DF (2)'!$A$1:$Q$53</definedName>
    <definedName name="_xlnm.Print_Area" localSheetId="0">'OP-3 FISM-DF (2)'!$A$1:$Q$53</definedName>
    <definedName name="CUMPLE" localSheetId="0">#REF!</definedName>
    <definedName name="CUMPLE">#REF!</definedName>
    <definedName name="DI">[1]Datos!$B$102:$B$109</definedName>
    <definedName name="DIM" localSheetId="0">#REF!</definedName>
    <definedName name="DIM">#REF!</definedName>
    <definedName name="EyO">[2]Dictamen!$B$16:$C$1012</definedName>
    <definedName name="G.I.">[3]LISTAS!$D$4:$D$9</definedName>
    <definedName name="GENERAL" localSheetId="0">#REF!</definedName>
    <definedName name="GENERAL">#REF!</definedName>
    <definedName name="GI">[1]Datos!$B$95:$B$99</definedName>
    <definedName name="OPINION">[2]Dictamen!$B$6:$C$11</definedName>
    <definedName name="PRODIM" localSheetId="0">'[3]ANEXO 4'!#REF!</definedName>
    <definedName name="PRODIM">'[3]ANEXO 4'!#REF!</definedName>
    <definedName name="PRODIMDF">[3]LISTAS!$B$4:$B$11</definedName>
    <definedName name="Rubro">[1]Datos!$M$2:$M$8</definedName>
    <definedName name="rvtwgwt4c" localSheetId="0">#REF!</definedName>
    <definedName name="rvtwgwt4c">#REF!</definedName>
    <definedName name="S" localSheetId="0">#REF!</definedName>
    <definedName name="S">#REF!</definedName>
    <definedName name="SDD" localSheetId="0">#REF!</definedName>
    <definedName name="SDD">#REF!</definedName>
    <definedName name="SiNo">'[1]Anexo 4A'!$X$2:$X$3</definedName>
    <definedName name="_xlnm.Print_Titles" localSheetId="0">'OP-3 FISM-DF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M52" i="1"/>
  <c r="L52" i="1"/>
  <c r="K52" i="1"/>
  <c r="J52" i="1"/>
  <c r="I52" i="1"/>
  <c r="N16" i="1"/>
  <c r="M16" i="1"/>
  <c r="L16" i="1"/>
  <c r="K16" i="1"/>
  <c r="J16" i="1"/>
  <c r="I16" i="1"/>
  <c r="N14" i="1"/>
  <c r="M14" i="1"/>
  <c r="L14" i="1"/>
  <c r="K14" i="1"/>
  <c r="J14" i="1"/>
  <c r="I14" i="1"/>
  <c r="N12" i="1"/>
  <c r="M12" i="1"/>
  <c r="L12" i="1"/>
  <c r="K12" i="1"/>
  <c r="J12" i="1"/>
  <c r="I12" i="1"/>
  <c r="O52" i="1" l="1"/>
  <c r="J53" i="1"/>
  <c r="N53" i="1"/>
  <c r="K53" i="1"/>
  <c r="I53" i="1"/>
  <c r="M53" i="1"/>
  <c r="L53" i="1"/>
</calcChain>
</file>

<file path=xl/sharedStrings.xml><?xml version="1.0" encoding="utf-8"?>
<sst xmlns="http://schemas.openxmlformats.org/spreadsheetml/2006/main" count="274" uniqueCount="151">
  <si>
    <t>H. AYUNTAMIENTO MUNICIPAL CONSTITUCIONAL DE COYUCA DE CATALÁN, GRO.</t>
  </si>
  <si>
    <t>Fondo o programa: FISM-DF</t>
  </si>
  <si>
    <t>No. Prog.</t>
  </si>
  <si>
    <t>Clasificación del proyecto</t>
  </si>
  <si>
    <t>Rubro del gasto</t>
  </si>
  <si>
    <t>Nombre de la obra o acción</t>
  </si>
  <si>
    <t>Localidad y/o colonia</t>
  </si>
  <si>
    <t>Modalidad de ejecución</t>
  </si>
  <si>
    <t>Número de contrato</t>
  </si>
  <si>
    <t>Número de beneficiarios</t>
  </si>
  <si>
    <t>Inversión</t>
  </si>
  <si>
    <t xml:space="preserve">% de avance </t>
  </si>
  <si>
    <t>Autorizada</t>
  </si>
  <si>
    <t>Modificada</t>
  </si>
  <si>
    <t>Comprometida</t>
  </si>
  <si>
    <t>Devengada</t>
  </si>
  <si>
    <t>Ejercida</t>
  </si>
  <si>
    <t>Pagada</t>
  </si>
  <si>
    <t>Subejercicio</t>
  </si>
  <si>
    <t xml:space="preserve">Físico  </t>
  </si>
  <si>
    <t>Financiero</t>
  </si>
  <si>
    <t>DIRECTA</t>
  </si>
  <si>
    <t>AGUA POTABLE</t>
  </si>
  <si>
    <t>REHABILITACION DE LINEAS DE CONDUCCION DE AGUA POTABLE  COL. LA CALERA</t>
  </si>
  <si>
    <t>COYUCA DE CATALAN</t>
  </si>
  <si>
    <t>ADJUDICACIÓN DIRECTA</t>
  </si>
  <si>
    <t>ADAPO-001</t>
  </si>
  <si>
    <t>CONSTRUCCION DE POZO PROFUNDO DE AGUA ENTUBADA EN COLONIA CENTRO</t>
  </si>
  <si>
    <t>LAS CRUCES</t>
  </si>
  <si>
    <t>ADAPO-002</t>
  </si>
  <si>
    <t>REHABILITACION DEL SISTEMA DE AGUA ENTUBADA EN COLONIA CENTRO</t>
  </si>
  <si>
    <t>SANTA TERESA</t>
  </si>
  <si>
    <t>ADAPO-003</t>
  </si>
  <si>
    <t>CONSTRUCCION DE POZO PROFUNDO DE AGUA ENTUBADA  EN COLONIA CENTRO</t>
  </si>
  <si>
    <t>PUNGARABATITO</t>
  </si>
  <si>
    <t>ADAPO-04</t>
  </si>
  <si>
    <t>DRENAJE Y LETRINAS</t>
  </si>
  <si>
    <t>CONSTRUCCION DE DRENAJE SANITARIO EN CALLE  AV. LAZARO CARDENAS TRAMO: PUENTE-CORRAL DE TOROS</t>
  </si>
  <si>
    <t>AMUCO DE LA REFORMA</t>
  </si>
  <si>
    <t>ADDRE-001</t>
  </si>
  <si>
    <t>INFRAESTRUCTURA BASICA EDUCATIVA</t>
  </si>
  <si>
    <t>CONSTRUCCION DE BARDA PERIMETRAL EN JARDIN DE NIÑOS JUAN RUIZ DE ALARCON CLAVE 12DJN3403Z</t>
  </si>
  <si>
    <t>PINZAN MORADO</t>
  </si>
  <si>
    <t>ADIBE-001</t>
  </si>
  <si>
    <t>COMPLEMENTARIA</t>
  </si>
  <si>
    <t>URBANIZACIÓN</t>
  </si>
  <si>
    <t>REHABILITACION DE CAMINOS RURALES TRAMO: PINEDA-PLACERES DEL ORO -SAN FERNANDO-PANTOJA Y RAMALES</t>
  </si>
  <si>
    <t>PANTOJA</t>
  </si>
  <si>
    <t>ADURB-001</t>
  </si>
  <si>
    <t>REHABILITACION DE CAMINOS RURALES TAMO: SANTA TERESA-MESA DE DON JULIO</t>
  </si>
  <si>
    <t>MESAS DE DON JULIO</t>
  </si>
  <si>
    <t>ADURB-002</t>
  </si>
  <si>
    <t>REHABILITACION DE CAMINOS RURALES TRAMO: LAS CRUCES-LA IGUANA -MONTE GRANDE</t>
  </si>
  <si>
    <t>MONTE GRANDE</t>
  </si>
  <si>
    <t>ADURB-003</t>
  </si>
  <si>
    <t>REHABILITACION DE CAMINOS RURALES ENTRONQUE CARRETERO: ACAPULQUITO-LAS PAROTAS-PANCIRA-</t>
  </si>
  <si>
    <t>PANCIRA</t>
  </si>
  <si>
    <t>ADURB-004</t>
  </si>
  <si>
    <t>REHABILITACION DE CAMINOS RURALES TRAMO: LOS BRASILES-LAS PAROTAS</t>
  </si>
  <si>
    <t>LAS PAROTAS</t>
  </si>
  <si>
    <t>ADURB-005</t>
  </si>
  <si>
    <t>REHABILITACION DE CAMINOS RURALES TRAMO: LA MAESTRANZA-CRUZ DE AGUA FRIA -AGUA FRIA</t>
  </si>
  <si>
    <t>AGUA FRIA</t>
  </si>
  <si>
    <t>ADURB-006</t>
  </si>
  <si>
    <t>REHABILITACION DE CAMINOS RURALES TRAMO: RL COCO-RINCON CHAMACUA</t>
  </si>
  <si>
    <t xml:space="preserve">RINCON CHAMACUA </t>
  </si>
  <si>
    <t>ADURB-007</t>
  </si>
  <si>
    <t>REHABILITACION DE CAMINOS RURALES TRAMO: LAS PACHECAS-LOS CIRUELOS-HACIENDA DE DOLORES-EL PESCADO</t>
  </si>
  <si>
    <t xml:space="preserve">EL PESCADO </t>
  </si>
  <si>
    <t>ADURB-008</t>
  </si>
  <si>
    <t>REHABILITACION DE CAMINOS RURALES TRAMO: TARIO- EL EMBARCADERO</t>
  </si>
  <si>
    <t>EL EMBARCADERO</t>
  </si>
  <si>
    <t>ADURB-009</t>
  </si>
  <si>
    <t>REHABILITACION DE  CAMINO SACACOSECHA  TRAMO:  RAMALES DE TABASCUNDIO-PINZAN MORADO</t>
  </si>
  <si>
    <t>ADURB-010</t>
  </si>
  <si>
    <t>REHABILITACION DE  CAMINO SACACOSECHA TRAMO:  SANTO DOMINGO- LAS  PILA</t>
  </si>
  <si>
    <t>LA PILA</t>
  </si>
  <si>
    <t>ADURB-011</t>
  </si>
  <si>
    <t>REHABILITACION DE CAMINOS RURALES TRAMO: PLACERES DEL ORO-PAROTAS DEL MANCHON-MANCHON PAROTAS Y RAMALES</t>
  </si>
  <si>
    <t>MANCHON PAROTAS</t>
  </si>
  <si>
    <t>ADURB-012</t>
  </si>
  <si>
    <t>REHABILITACION DE CAMINOS RURALES TRAMO: SAN FRANCISCO-ENTRONQUE PLACERES DEL ORO-EL MURCIELAGO-PUERTO DEL ORO</t>
  </si>
  <si>
    <t>PUERTO DEL ORO</t>
  </si>
  <si>
    <t>ADURB-013</t>
  </si>
  <si>
    <t>REHABILITACION DE  CAMINO SACACOSECHA  TRAMO: LAS ANONAS-ARROYO GRANDE</t>
  </si>
  <si>
    <t xml:space="preserve">ARROYO GRANDE </t>
  </si>
  <si>
    <t>ADURB-014</t>
  </si>
  <si>
    <t>REHABILITACION  DE CAMINO SACACOSECHA TRAMO: SAN JUAN CHAMACUA- JUNTAS DEL RIO CHIQUITO</t>
  </si>
  <si>
    <t xml:space="preserve">JUNTAS DEL RIO CHIQUITO </t>
  </si>
  <si>
    <t>ADURB-015</t>
  </si>
  <si>
    <t>REHABILITACION DE  CAMINO SACACOSECHA  TRAMO:  PIEDRA IMAN-QUIRIRICUARO</t>
  </si>
  <si>
    <t>QUIRIRICUARO</t>
  </si>
  <si>
    <t>ADURB-016</t>
  </si>
  <si>
    <t>REHABILITACION DE CAMINOS  RURALES  TRAMO: POCITOS DE CATANA-EL CUIRINDAL</t>
  </si>
  <si>
    <t>EL CUIRINDAL</t>
  </si>
  <si>
    <t>ADURB-017</t>
  </si>
  <si>
    <t>REHABILITACION DE CAMINOS  RURALES  TRAMO: LA CAÑA-EL QUEBRANTADERO-PATAMBO</t>
  </si>
  <si>
    <t>PATAMBO</t>
  </si>
  <si>
    <t>ADURB-018</t>
  </si>
  <si>
    <t>REHABILITACION DE CAMINO SACACOSECHA TRAMO: EL COLORIN-EL AGUACATE</t>
  </si>
  <si>
    <t>EL AGUACATE</t>
  </si>
  <si>
    <t>ADURB-019</t>
  </si>
  <si>
    <t>REHABILITACION DE CAMINOS  RURALES  TRAMO: PINEDA-PLACERES DEL ORO-SAN FERNANDO-PANTOJA</t>
  </si>
  <si>
    <t>ADURB-020</t>
  </si>
  <si>
    <t xml:space="preserve">REHABILITACION DE CAMINO SACACOSECHA TRAMO:EL JABALI-SANTA TERESA </t>
  </si>
  <si>
    <t>ADURB-021</t>
  </si>
  <si>
    <t>REHABILITACION DE CAMINOS  RURALES  TRAMO: PANTOJA-PARANCIO-E.C. PINEDA-LA PALMA</t>
  </si>
  <si>
    <t>LA PALMA</t>
  </si>
  <si>
    <t>ADURB-022</t>
  </si>
  <si>
    <t>REHABILITACION DE CAMINOS  RURALES  TRAMO: EL PESCADO-EL DURAZNO</t>
  </si>
  <si>
    <t>EL DURAZNO</t>
  </si>
  <si>
    <t>ADURB-023</t>
  </si>
  <si>
    <t>REHABILITACION DE CAMINOS  RURALES  TRAMO: MONTE GRANDE LA IGUANA</t>
  </si>
  <si>
    <t>LA IGUANA</t>
  </si>
  <si>
    <t>ADURB-024</t>
  </si>
  <si>
    <t>REHABILITACION DE CAMINOS  RURALES  TRAMO: EL PESCADO-HIERBA BUENA-EL AGUACATE-COLORINES-ELVERGEL-LA PALMA-L BARRANCA-EL DURAZNO</t>
  </si>
  <si>
    <t>ADURB-025</t>
  </si>
  <si>
    <t>REHABILITACION DE CAMINOS  RURALES  TRAMO: SANTA ROSA LA BAJADA</t>
  </si>
  <si>
    <t>LA BAJADA</t>
  </si>
  <si>
    <t>ADURB-026</t>
  </si>
  <si>
    <t>REHABILITACION DE CAMINOS  RURALES TRAMO: TEPEHUAJE-YESQUEROS</t>
  </si>
  <si>
    <t>YESQUEROS</t>
  </si>
  <si>
    <t>ADURB-027</t>
  </si>
  <si>
    <t>REHABILITACION DE CAMINOS  RURALES  TRAMO: LLANO DE GUADALUPE-LA BAJADA</t>
  </si>
  <si>
    <t>ADURB-028</t>
  </si>
  <si>
    <t>CONSTRUCCION DE PARQUE  PUBLICO JARIPO  2A ETAPA</t>
  </si>
  <si>
    <t>JARIPO</t>
  </si>
  <si>
    <t>ADURB-029</t>
  </si>
  <si>
    <t>REHABILITACION DE CAMINOS RURALES TRAMO: BARRANCA DEL SERENO-SAN ISIDRO-LA CIUDAD-LOS PANTANOS-RIO FRIO DE LOS FRESNOS</t>
  </si>
  <si>
    <t>RIO FRIO DE LOS FRESNOS</t>
  </si>
  <si>
    <t>ADURB-030</t>
  </si>
  <si>
    <t>REHABILITACION DE CAMINOS RURALES TRAMO: EL COYOL-CRUCERO LAS TRUCHAS Y RAMALES</t>
  </si>
  <si>
    <t>CRUCERO LAS TRUCHAS</t>
  </si>
  <si>
    <t>ADURB-031</t>
  </si>
  <si>
    <t>URBANIZACION</t>
  </si>
  <si>
    <t>REHABILITACION DE CAMINO SACACOSECHA EL CARRIZAL</t>
  </si>
  <si>
    <t>EL CARRIZAL</t>
  </si>
  <si>
    <t>ADURB-032</t>
  </si>
  <si>
    <t>REHABILITACION DE CAMINOS RURALES TRAMO: LAS CRUCES EL PLATANAR</t>
  </si>
  <si>
    <t>EL PLATANAR</t>
  </si>
  <si>
    <t>ADURB-033</t>
  </si>
  <si>
    <t>REHABILITACION DE CAMINOS  RURALES  TRAMO: ENTRONQUE PLACERES DEL ORO-LOS RIELES-CAÑA VIEJA-ARROYO VIZCAINO</t>
  </si>
  <si>
    <t>ARROYO VIZCAINO</t>
  </si>
  <si>
    <t>ADURB-034</t>
  </si>
  <si>
    <t>REHABILITACION DE CAMINOS  RURALES TRAMO CARRETERO : ACHIMORO- EL METATE- LA TABLA</t>
  </si>
  <si>
    <t>LA TABLA</t>
  </si>
  <si>
    <t>ADURB-035</t>
  </si>
  <si>
    <t>Subtotal por rubro</t>
  </si>
  <si>
    <t>Total</t>
  </si>
  <si>
    <t xml:space="preserve"> </t>
  </si>
  <si>
    <t>Reporte de avance físico-financiero de obras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</si>
</sst>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3" tint="0.3999755851924192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11"/>
      <color rgb="FF000000"/>
      <name val="Arial"/>
      <family val="2"/>
    </font>
    <font>
      <i/>
      <sz val="11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2"/>
    <xf numFmtId="43" fontId="1" fillId="0" borderId="0" xfId="1" applyFont="1"/>
    <xf numFmtId="0" fontId="2" fillId="0" borderId="0" xfId="2" applyFont="1"/>
    <xf numFmtId="0" fontId="3" fillId="3" borderId="0" xfId="2" applyFont="1" applyFill="1" applyAlignment="1"/>
    <xf numFmtId="0" fontId="2" fillId="3" borderId="0" xfId="2" applyFont="1" applyFill="1"/>
    <xf numFmtId="0" fontId="3" fillId="0" borderId="0" xfId="2" applyFont="1" applyAlignment="1"/>
    <xf numFmtId="43" fontId="3" fillId="0" borderId="0" xfId="1" applyFont="1" applyAlignment="1"/>
    <xf numFmtId="0" fontId="4" fillId="0" borderId="0" xfId="2" quotePrefix="1" applyFont="1" applyAlignment="1">
      <alignment horizontal="center" vertical="center"/>
    </xf>
    <xf numFmtId="0" fontId="4" fillId="0" borderId="0" xfId="2" quotePrefix="1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43" fontId="5" fillId="4" borderId="3" xfId="1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3" xfId="3" applyFont="1" applyFill="1" applyBorder="1" applyAlignment="1">
      <alignment horizontal="justify" vertical="center" wrapText="1"/>
    </xf>
    <xf numFmtId="0" fontId="1" fillId="0" borderId="3" xfId="2" applyFont="1" applyFill="1" applyBorder="1" applyAlignment="1">
      <alignment horizontal="center" vertical="center" wrapText="1"/>
    </xf>
    <xf numFmtId="43" fontId="5" fillId="0" borderId="3" xfId="1" applyFont="1" applyBorder="1" applyAlignment="1">
      <alignment horizontal="right" vertical="center"/>
    </xf>
    <xf numFmtId="0" fontId="1" fillId="0" borderId="3" xfId="3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0" xfId="2" applyFont="1"/>
    <xf numFmtId="0" fontId="5" fillId="0" borderId="0" xfId="2" applyFont="1" applyBorder="1" applyAlignment="1">
      <alignment horizontal="right"/>
    </xf>
    <xf numFmtId="0" fontId="5" fillId="0" borderId="0" xfId="2" applyFont="1"/>
    <xf numFmtId="0" fontId="6" fillId="0" borderId="0" xfId="2" applyFont="1" applyBorder="1"/>
    <xf numFmtId="0" fontId="10" fillId="0" borderId="0" xfId="2" applyFont="1" applyBorder="1" applyAlignment="1">
      <alignment horizontal="right"/>
    </xf>
    <xf numFmtId="43" fontId="6" fillId="0" borderId="0" xfId="1" applyFont="1" applyBorder="1"/>
    <xf numFmtId="43" fontId="6" fillId="0" borderId="0" xfId="1" applyFont="1"/>
    <xf numFmtId="0" fontId="5" fillId="0" borderId="0" xfId="2" applyFont="1" applyBorder="1" applyAlignment="1"/>
    <xf numFmtId="43" fontId="5" fillId="0" borderId="0" xfId="1" applyFont="1" applyBorder="1" applyAlignment="1"/>
    <xf numFmtId="43" fontId="6" fillId="0" borderId="0" xfId="1" applyFont="1" applyBorder="1" applyAlignment="1"/>
    <xf numFmtId="0" fontId="11" fillId="0" borderId="0" xfId="3" applyFont="1"/>
    <xf numFmtId="0" fontId="12" fillId="0" borderId="0" xfId="3" applyFont="1"/>
    <xf numFmtId="43" fontId="2" fillId="0" borderId="0" xfId="1" applyFont="1"/>
    <xf numFmtId="0" fontId="13" fillId="0" borderId="0" xfId="2" applyFont="1"/>
    <xf numFmtId="43" fontId="13" fillId="0" borderId="0" xfId="1" applyFont="1"/>
    <xf numFmtId="43" fontId="5" fillId="5" borderId="3" xfId="1" applyFont="1" applyFill="1" applyBorder="1" applyAlignment="1">
      <alignment horizontal="center"/>
    </xf>
    <xf numFmtId="49" fontId="4" fillId="5" borderId="3" xfId="2" applyNumberFormat="1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0" borderId="3" xfId="3" applyFont="1" applyFill="1" applyBorder="1" applyAlignment="1">
      <alignment horizontal="justify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6" fillId="0" borderId="3" xfId="3" applyNumberFormat="1" applyFont="1" applyFill="1" applyBorder="1" applyAlignment="1">
      <alignment horizontal="center" vertical="center"/>
    </xf>
    <xf numFmtId="43" fontId="6" fillId="0" borderId="3" xfId="4" applyFont="1" applyFill="1" applyBorder="1" applyAlignment="1">
      <alignment horizontal="center" vertical="center"/>
    </xf>
    <xf numFmtId="43" fontId="6" fillId="0" borderId="3" xfId="4" applyFont="1" applyBorder="1" applyAlignment="1">
      <alignment horizontal="center" vertical="center"/>
    </xf>
    <xf numFmtId="43" fontId="5" fillId="0" borderId="3" xfId="1" applyFont="1" applyBorder="1"/>
    <xf numFmtId="43" fontId="6" fillId="0" borderId="3" xfId="4" applyFont="1" applyBorder="1"/>
    <xf numFmtId="0" fontId="6" fillId="0" borderId="3" xfId="2" applyFont="1" applyBorder="1"/>
    <xf numFmtId="0" fontId="6" fillId="5" borderId="3" xfId="2" applyFont="1" applyFill="1" applyBorder="1"/>
    <xf numFmtId="0" fontId="5" fillId="4" borderId="4" xfId="2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/>
    </xf>
    <xf numFmtId="0" fontId="14" fillId="0" borderId="0" xfId="2" applyFont="1" applyAlignment="1">
      <alignment horizontal="center"/>
    </xf>
    <xf numFmtId="0" fontId="4" fillId="0" borderId="1" xfId="2" quotePrefix="1" applyFont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wrapText="1"/>
    </xf>
    <xf numFmtId="0" fontId="6" fillId="4" borderId="8" xfId="3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</cellXfs>
  <cellStyles count="5">
    <cellStyle name="Millares" xfId="1" builtinId="3"/>
    <cellStyle name="Millares 2 2" xfId="4"/>
    <cellStyle name="Normal" xfId="0" builtinId="0"/>
    <cellStyle name="Normal 10 3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309566</xdr:colOff>
      <xdr:row>337</xdr:row>
      <xdr:rowOff>12440</xdr:rowOff>
    </xdr:from>
    <xdr:to>
      <xdr:col>3</xdr:col>
      <xdr:colOff>1035846</xdr:colOff>
      <xdr:row>346</xdr:row>
      <xdr:rowOff>47620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A46E609-46C0-4514-98AE-E5E5C5C10804}"/>
            </a:ext>
          </a:extLst>
        </xdr:cNvPr>
        <xdr:cNvSpPr txBox="1">
          <a:spLocks noChangeArrowheads="1"/>
        </xdr:cNvSpPr>
      </xdr:nvSpPr>
      <xdr:spPr bwMode="auto">
        <a:xfrm>
          <a:off x="309566" y="63868040"/>
          <a:ext cx="3412330" cy="14925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EUSEBIO ECHEVERRIA TABARES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3</xdr:col>
      <xdr:colOff>1375431</xdr:colOff>
      <xdr:row>337</xdr:row>
      <xdr:rowOff>31669</xdr:rowOff>
    </xdr:from>
    <xdr:to>
      <xdr:col>5</xdr:col>
      <xdr:colOff>229773</xdr:colOff>
      <xdr:row>346</xdr:row>
      <xdr:rowOff>30544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34679D81-9A75-4740-8411-279F567EA21E}"/>
            </a:ext>
          </a:extLst>
        </xdr:cNvPr>
        <xdr:cNvSpPr txBox="1">
          <a:spLocks noChangeArrowheads="1"/>
        </xdr:cNvSpPr>
      </xdr:nvSpPr>
      <xdr:spPr bwMode="auto">
        <a:xfrm>
          <a:off x="4061481" y="63887269"/>
          <a:ext cx="3226317" cy="145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ADRIANA CHAVEZ MERCADO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SINDICA PROCURADOR</a:t>
          </a:r>
        </a:p>
      </xdr:txBody>
    </xdr:sp>
    <xdr:clientData/>
  </xdr:twoCellAnchor>
  <xdr:twoCellAnchor editAs="absolute">
    <xdr:from>
      <xdr:col>5</xdr:col>
      <xdr:colOff>655694</xdr:colOff>
      <xdr:row>337</xdr:row>
      <xdr:rowOff>30772</xdr:rowOff>
    </xdr:from>
    <xdr:to>
      <xdr:col>8</xdr:col>
      <xdr:colOff>983691</xdr:colOff>
      <xdr:row>345</xdr:row>
      <xdr:rowOff>105382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2B2A14B-A451-4773-AE99-A50B3F2013FA}"/>
            </a:ext>
          </a:extLst>
        </xdr:cNvPr>
        <xdr:cNvSpPr txBox="1">
          <a:spLocks noChangeArrowheads="1"/>
        </xdr:cNvSpPr>
      </xdr:nvSpPr>
      <xdr:spPr bwMode="auto">
        <a:xfrm>
          <a:off x="7713719" y="63886372"/>
          <a:ext cx="4111803" cy="13652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M.V.Z. EDGAR MASTACHI MONDRAGÓN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OBRAS PÚBLICAS</a:t>
          </a:r>
        </a:p>
      </xdr:txBody>
    </xdr:sp>
    <xdr:clientData/>
  </xdr:twoCellAnchor>
  <xdr:twoCellAnchor editAs="absolute">
    <xdr:from>
      <xdr:col>9</xdr:col>
      <xdr:colOff>404410</xdr:colOff>
      <xdr:row>337</xdr:row>
      <xdr:rowOff>31133</xdr:rowOff>
    </xdr:from>
    <xdr:to>
      <xdr:col>12</xdr:col>
      <xdr:colOff>44239</xdr:colOff>
      <xdr:row>345</xdr:row>
      <xdr:rowOff>105743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B2155AC-09AD-48BF-B0D6-10DC2B4FFFEA}"/>
            </a:ext>
          </a:extLst>
        </xdr:cNvPr>
        <xdr:cNvSpPr txBox="1">
          <a:spLocks noChangeArrowheads="1"/>
        </xdr:cNvSpPr>
      </xdr:nvSpPr>
      <xdr:spPr bwMode="auto">
        <a:xfrm>
          <a:off x="12570217" y="63886733"/>
          <a:ext cx="3630803" cy="13652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DANIEL BASULTO DE NOVA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</xdr:txBody>
    </xdr:sp>
    <xdr:clientData/>
  </xdr:twoCellAnchor>
  <xdr:twoCellAnchor editAs="absolute">
    <xdr:from>
      <xdr:col>12</xdr:col>
      <xdr:colOff>885748</xdr:colOff>
      <xdr:row>337</xdr:row>
      <xdr:rowOff>11902</xdr:rowOff>
    </xdr:from>
    <xdr:to>
      <xdr:col>16</xdr:col>
      <xdr:colOff>374167</xdr:colOff>
      <xdr:row>346</xdr:row>
      <xdr:rowOff>47080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B308998D-82F3-4EA6-8FE7-AE07BCDB7372}"/>
            </a:ext>
          </a:extLst>
        </xdr:cNvPr>
        <xdr:cNvSpPr txBox="1">
          <a:spLocks noChangeArrowheads="1"/>
        </xdr:cNvSpPr>
      </xdr:nvSpPr>
      <xdr:spPr bwMode="auto">
        <a:xfrm>
          <a:off x="17042529" y="63867502"/>
          <a:ext cx="4117570" cy="14925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JOLGUER RODRÍGUEZ GAMA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  <xdr:twoCellAnchor editAs="oneCell">
    <xdr:from>
      <xdr:col>0</xdr:col>
      <xdr:colOff>226219</xdr:colOff>
      <xdr:row>0</xdr:row>
      <xdr:rowOff>128588</xdr:rowOff>
    </xdr:from>
    <xdr:to>
      <xdr:col>1</xdr:col>
      <xdr:colOff>619125</xdr:colOff>
      <xdr:row>3</xdr:row>
      <xdr:rowOff>180799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E3D537C-1F0E-46B0-9031-D19B8118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28588"/>
          <a:ext cx="821531" cy="70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596041</xdr:colOff>
      <xdr:row>0</xdr:row>
      <xdr:rowOff>141227</xdr:rowOff>
    </xdr:from>
    <xdr:to>
      <xdr:col>16</xdr:col>
      <xdr:colOff>807162</xdr:colOff>
      <xdr:row>3</xdr:row>
      <xdr:rowOff>74735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2CD0293-3248-42E6-A960-BC11DFE9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12791" y="141227"/>
          <a:ext cx="1282684" cy="588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eimily/ASF/CP%20ORDAZ/DICTAMEN/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9\servidor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tabSelected="1" view="pageBreakPreview" zoomScale="80" zoomScaleNormal="80" zoomScaleSheetLayoutView="80" workbookViewId="0">
      <selection activeCell="J61" sqref="J61"/>
    </sheetView>
  </sheetViews>
  <sheetFormatPr baseColWidth="10" defaultColWidth="11.42578125" defaultRowHeight="12.75" x14ac:dyDescent="0.2"/>
  <cols>
    <col min="1" max="1" width="6.42578125" style="1" customWidth="1"/>
    <col min="2" max="2" width="18.140625" style="1" customWidth="1"/>
    <col min="3" max="3" width="15.7109375" style="1" customWidth="1"/>
    <col min="4" max="4" width="49.7109375" style="1" customWidth="1"/>
    <col min="5" max="5" width="15.85546875" style="1" customWidth="1"/>
    <col min="6" max="6" width="17.42578125" style="1" customWidth="1"/>
    <col min="7" max="7" width="23.42578125" style="1" customWidth="1"/>
    <col min="8" max="8" width="15.85546875" style="1" customWidth="1"/>
    <col min="9" max="9" width="19.85546875" style="2" customWidth="1"/>
    <col min="10" max="10" width="20.5703125" style="2" customWidth="1"/>
    <col min="11" max="11" width="20" style="2" customWidth="1"/>
    <col min="12" max="12" width="19.28515625" style="2" customWidth="1"/>
    <col min="13" max="13" width="18.85546875" style="2" customWidth="1"/>
    <col min="14" max="14" width="19.5703125" style="2" customWidth="1"/>
    <col min="15" max="15" width="14.85546875" style="1" customWidth="1"/>
    <col min="16" max="16" width="16.140625" style="1" customWidth="1"/>
    <col min="17" max="17" width="14.5703125" style="1" customWidth="1"/>
    <col min="18" max="16384" width="11.42578125" style="1"/>
  </cols>
  <sheetData>
    <row r="1" spans="1:18" ht="14.25" x14ac:dyDescent="0.2">
      <c r="Q1" s="3"/>
    </row>
    <row r="2" spans="1:18" ht="18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ht="20.100000000000001" customHeight="1" x14ac:dyDescent="0.25">
      <c r="A3" s="61" t="s">
        <v>150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8" ht="20.100000000000001" customHeight="1" x14ac:dyDescent="0.25">
      <c r="A4" s="4"/>
      <c r="B4" s="4"/>
      <c r="C4" s="4"/>
      <c r="D4" s="5"/>
      <c r="E4" s="6"/>
      <c r="F4" s="6"/>
      <c r="G4" s="6"/>
      <c r="H4" s="4" t="s">
        <v>1</v>
      </c>
      <c r="I4" s="7"/>
      <c r="J4" s="7"/>
      <c r="K4" s="7"/>
      <c r="L4" s="7"/>
      <c r="M4" s="7"/>
      <c r="N4" s="7"/>
      <c r="O4" s="6"/>
      <c r="P4" s="6"/>
      <c r="Q4" s="3"/>
    </row>
    <row r="5" spans="1:18" s="10" customFormat="1" ht="6" customHeight="1" x14ac:dyDescent="0.25">
      <c r="A5" s="4"/>
      <c r="B5" s="4"/>
      <c r="C5" s="8"/>
      <c r="D5" s="8"/>
      <c r="E5" s="8"/>
      <c r="F5" s="8"/>
      <c r="G5" s="9"/>
      <c r="H5" s="9"/>
      <c r="I5" s="62"/>
      <c r="J5" s="62"/>
      <c r="K5" s="62"/>
      <c r="L5" s="62"/>
      <c r="M5" s="62"/>
      <c r="N5" s="62"/>
      <c r="O5" s="62"/>
      <c r="P5" s="62"/>
      <c r="Q5" s="62"/>
    </row>
    <row r="6" spans="1:18" s="10" customFormat="1" ht="19.5" customHeight="1" x14ac:dyDescent="0.25">
      <c r="A6" s="52" t="s">
        <v>2</v>
      </c>
      <c r="B6" s="52" t="s">
        <v>3</v>
      </c>
      <c r="C6" s="52" t="s">
        <v>4</v>
      </c>
      <c r="D6" s="52" t="s">
        <v>5</v>
      </c>
      <c r="E6" s="63" t="s">
        <v>6</v>
      </c>
      <c r="F6" s="52" t="s">
        <v>7</v>
      </c>
      <c r="G6" s="50" t="s">
        <v>8</v>
      </c>
      <c r="H6" s="52" t="s">
        <v>9</v>
      </c>
      <c r="I6" s="54" t="s">
        <v>10</v>
      </c>
      <c r="J6" s="55"/>
      <c r="K6" s="55"/>
      <c r="L6" s="55"/>
      <c r="M6" s="55"/>
      <c r="N6" s="55"/>
      <c r="O6" s="56"/>
      <c r="P6" s="57" t="s">
        <v>11</v>
      </c>
      <c r="Q6" s="58"/>
    </row>
    <row r="7" spans="1:18" s="10" customFormat="1" ht="38.25" customHeight="1" x14ac:dyDescent="0.25">
      <c r="A7" s="53"/>
      <c r="B7" s="53"/>
      <c r="C7" s="53"/>
      <c r="D7" s="53"/>
      <c r="E7" s="63"/>
      <c r="F7" s="64"/>
      <c r="G7" s="51"/>
      <c r="H7" s="53"/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2" t="s">
        <v>18</v>
      </c>
      <c r="P7" s="13" t="s">
        <v>19</v>
      </c>
      <c r="Q7" s="13" t="s">
        <v>20</v>
      </c>
      <c r="R7" s="14"/>
    </row>
    <row r="8" spans="1:18" ht="25.5" x14ac:dyDescent="0.2">
      <c r="A8" s="39">
        <v>16</v>
      </c>
      <c r="B8" s="39" t="s">
        <v>21</v>
      </c>
      <c r="C8" s="21" t="s">
        <v>22</v>
      </c>
      <c r="D8" s="16" t="s">
        <v>23</v>
      </c>
      <c r="E8" s="21" t="s">
        <v>24</v>
      </c>
      <c r="F8" s="17" t="s">
        <v>25</v>
      </c>
      <c r="G8" s="19" t="s">
        <v>26</v>
      </c>
      <c r="H8" s="20"/>
      <c r="I8" s="40">
        <v>600000</v>
      </c>
      <c r="J8" s="40">
        <v>600000</v>
      </c>
      <c r="K8" s="40">
        <v>600000</v>
      </c>
      <c r="L8" s="40">
        <v>600000</v>
      </c>
      <c r="M8" s="40">
        <v>600000</v>
      </c>
      <c r="N8" s="40">
        <v>600000</v>
      </c>
      <c r="O8" s="44"/>
      <c r="P8" s="39">
        <v>100</v>
      </c>
      <c r="Q8" s="39">
        <v>100</v>
      </c>
    </row>
    <row r="9" spans="1:18" ht="25.5" x14ac:dyDescent="0.2">
      <c r="A9" s="39">
        <v>1</v>
      </c>
      <c r="B9" s="39" t="s">
        <v>21</v>
      </c>
      <c r="C9" s="21" t="s">
        <v>22</v>
      </c>
      <c r="D9" s="16" t="s">
        <v>27</v>
      </c>
      <c r="E9" s="21" t="s">
        <v>28</v>
      </c>
      <c r="F9" s="17" t="s">
        <v>25</v>
      </c>
      <c r="G9" s="19" t="s">
        <v>29</v>
      </c>
      <c r="H9" s="20"/>
      <c r="I9" s="40">
        <v>1400000</v>
      </c>
      <c r="J9" s="40">
        <v>1400000</v>
      </c>
      <c r="K9" s="40">
        <v>1400000</v>
      </c>
      <c r="L9" s="40">
        <v>1400000</v>
      </c>
      <c r="M9" s="40">
        <v>1400000</v>
      </c>
      <c r="N9" s="40">
        <v>1400000</v>
      </c>
      <c r="O9" s="44"/>
      <c r="P9" s="39">
        <v>100</v>
      </c>
      <c r="Q9" s="39">
        <v>100</v>
      </c>
    </row>
    <row r="10" spans="1:18" ht="25.5" x14ac:dyDescent="0.2">
      <c r="A10" s="39">
        <v>2</v>
      </c>
      <c r="B10" s="39" t="s">
        <v>21</v>
      </c>
      <c r="C10" s="21" t="s">
        <v>22</v>
      </c>
      <c r="D10" s="16" t="s">
        <v>30</v>
      </c>
      <c r="E10" s="21" t="s">
        <v>31</v>
      </c>
      <c r="F10" s="17" t="s">
        <v>25</v>
      </c>
      <c r="G10" s="19" t="s">
        <v>32</v>
      </c>
      <c r="H10" s="20"/>
      <c r="I10" s="40">
        <v>700000</v>
      </c>
      <c r="J10" s="40">
        <v>700000</v>
      </c>
      <c r="K10" s="40">
        <v>700000</v>
      </c>
      <c r="L10" s="40">
        <v>700000</v>
      </c>
      <c r="M10" s="40">
        <v>700000</v>
      </c>
      <c r="N10" s="40">
        <v>700000</v>
      </c>
      <c r="O10" s="44"/>
      <c r="P10" s="39">
        <v>100</v>
      </c>
      <c r="Q10" s="39">
        <v>100</v>
      </c>
    </row>
    <row r="11" spans="1:18" ht="25.5" x14ac:dyDescent="0.2">
      <c r="A11" s="39">
        <v>3</v>
      </c>
      <c r="B11" s="39" t="s">
        <v>21</v>
      </c>
      <c r="C11" s="21" t="s">
        <v>22</v>
      </c>
      <c r="D11" s="16" t="s">
        <v>33</v>
      </c>
      <c r="E11" s="21" t="s">
        <v>34</v>
      </c>
      <c r="F11" s="17" t="s">
        <v>25</v>
      </c>
      <c r="G11" s="19" t="s">
        <v>35</v>
      </c>
      <c r="H11" s="20"/>
      <c r="I11" s="40">
        <v>1400000</v>
      </c>
      <c r="J11" s="40">
        <v>1400000</v>
      </c>
      <c r="K11" s="40">
        <v>1400000</v>
      </c>
      <c r="L11" s="40">
        <v>1400000</v>
      </c>
      <c r="M11" s="40">
        <v>1400000</v>
      </c>
      <c r="N11" s="40">
        <v>1400000</v>
      </c>
      <c r="O11" s="44"/>
      <c r="P11" s="39">
        <v>100</v>
      </c>
      <c r="Q11" s="39">
        <v>100</v>
      </c>
    </row>
    <row r="12" spans="1:18" ht="17.25" customHeight="1" x14ac:dyDescent="0.2">
      <c r="A12" s="59" t="s">
        <v>147</v>
      </c>
      <c r="B12" s="59"/>
      <c r="C12" s="59"/>
      <c r="D12" s="59"/>
      <c r="E12" s="59"/>
      <c r="F12" s="59"/>
      <c r="G12" s="59"/>
      <c r="H12" s="59"/>
      <c r="I12" s="18">
        <f t="shared" ref="I12:N12" si="0">SUM(I8:I11)</f>
        <v>4100000</v>
      </c>
      <c r="J12" s="18">
        <f t="shared" si="0"/>
        <v>4100000</v>
      </c>
      <c r="K12" s="18">
        <f t="shared" si="0"/>
        <v>4100000</v>
      </c>
      <c r="L12" s="18">
        <f t="shared" si="0"/>
        <v>4100000</v>
      </c>
      <c r="M12" s="18">
        <f t="shared" si="0"/>
        <v>4100000</v>
      </c>
      <c r="N12" s="18">
        <f t="shared" si="0"/>
        <v>4100000</v>
      </c>
      <c r="O12" s="45"/>
      <c r="P12" s="15"/>
      <c r="Q12" s="15"/>
    </row>
    <row r="13" spans="1:18" ht="33.75" customHeight="1" x14ac:dyDescent="0.2">
      <c r="A13" s="39">
        <v>14</v>
      </c>
      <c r="B13" s="21" t="s">
        <v>21</v>
      </c>
      <c r="C13" s="21" t="s">
        <v>36</v>
      </c>
      <c r="D13" s="16" t="s">
        <v>37</v>
      </c>
      <c r="E13" s="21" t="s">
        <v>38</v>
      </c>
      <c r="F13" s="17" t="s">
        <v>25</v>
      </c>
      <c r="G13" s="19" t="s">
        <v>39</v>
      </c>
      <c r="H13" s="20"/>
      <c r="I13" s="40">
        <v>1000000</v>
      </c>
      <c r="J13" s="40">
        <v>1000000</v>
      </c>
      <c r="K13" s="40">
        <v>1000000</v>
      </c>
      <c r="L13" s="40">
        <v>1000000</v>
      </c>
      <c r="M13" s="40">
        <v>1000000</v>
      </c>
      <c r="N13" s="40">
        <v>1000000</v>
      </c>
      <c r="O13" s="44"/>
      <c r="P13" s="39">
        <v>100</v>
      </c>
      <c r="Q13" s="39">
        <v>100</v>
      </c>
    </row>
    <row r="14" spans="1:18" ht="17.25" customHeight="1" x14ac:dyDescent="0.2">
      <c r="A14" s="59" t="s">
        <v>147</v>
      </c>
      <c r="B14" s="59"/>
      <c r="C14" s="59"/>
      <c r="D14" s="59"/>
      <c r="E14" s="59"/>
      <c r="F14" s="59"/>
      <c r="G14" s="59"/>
      <c r="H14" s="59"/>
      <c r="I14" s="18">
        <f t="shared" ref="I14:N14" si="1">SUM(I13:I13)</f>
        <v>1000000</v>
      </c>
      <c r="J14" s="18">
        <f t="shared" si="1"/>
        <v>1000000</v>
      </c>
      <c r="K14" s="18">
        <f t="shared" si="1"/>
        <v>1000000</v>
      </c>
      <c r="L14" s="18">
        <f t="shared" si="1"/>
        <v>1000000</v>
      </c>
      <c r="M14" s="18">
        <f t="shared" si="1"/>
        <v>1000000</v>
      </c>
      <c r="N14" s="18">
        <f t="shared" si="1"/>
        <v>1000000</v>
      </c>
      <c r="O14" s="45"/>
      <c r="P14" s="15"/>
      <c r="Q14" s="15"/>
    </row>
    <row r="15" spans="1:18" ht="36" x14ac:dyDescent="0.2">
      <c r="A15" s="39">
        <v>4</v>
      </c>
      <c r="B15" s="39" t="s">
        <v>21</v>
      </c>
      <c r="C15" s="21" t="s">
        <v>40</v>
      </c>
      <c r="D15" s="16" t="s">
        <v>41</v>
      </c>
      <c r="E15" s="21" t="s">
        <v>42</v>
      </c>
      <c r="F15" s="17" t="s">
        <v>25</v>
      </c>
      <c r="G15" s="19" t="s">
        <v>43</v>
      </c>
      <c r="H15" s="20"/>
      <c r="I15" s="40">
        <v>1700000</v>
      </c>
      <c r="J15" s="40">
        <v>1700000</v>
      </c>
      <c r="K15" s="40">
        <v>1700000</v>
      </c>
      <c r="L15" s="40">
        <v>1700000</v>
      </c>
      <c r="M15" s="40">
        <v>1700000</v>
      </c>
      <c r="N15" s="40">
        <v>1700000</v>
      </c>
      <c r="O15" s="44"/>
      <c r="P15" s="39">
        <v>100</v>
      </c>
      <c r="Q15" s="39">
        <v>100</v>
      </c>
    </row>
    <row r="16" spans="1:18" ht="17.25" customHeight="1" x14ac:dyDescent="0.2">
      <c r="A16" s="59" t="s">
        <v>147</v>
      </c>
      <c r="B16" s="59"/>
      <c r="C16" s="59"/>
      <c r="D16" s="59"/>
      <c r="E16" s="59"/>
      <c r="F16" s="59"/>
      <c r="G16" s="59"/>
      <c r="H16" s="59"/>
      <c r="I16" s="18">
        <f t="shared" ref="I16:N16" si="2">SUM(I15:I15)</f>
        <v>1700000</v>
      </c>
      <c r="J16" s="18">
        <f t="shared" si="2"/>
        <v>1700000</v>
      </c>
      <c r="K16" s="18">
        <f t="shared" si="2"/>
        <v>1700000</v>
      </c>
      <c r="L16" s="18">
        <f t="shared" si="2"/>
        <v>1700000</v>
      </c>
      <c r="M16" s="18">
        <f t="shared" si="2"/>
        <v>1700000</v>
      </c>
      <c r="N16" s="18">
        <f t="shared" si="2"/>
        <v>1700000</v>
      </c>
      <c r="O16" s="45"/>
      <c r="P16" s="15"/>
      <c r="Q16" s="15"/>
    </row>
    <row r="17" spans="1:17" ht="36" x14ac:dyDescent="0.2">
      <c r="A17" s="39">
        <v>1</v>
      </c>
      <c r="B17" s="39" t="s">
        <v>44</v>
      </c>
      <c r="C17" s="21" t="s">
        <v>45</v>
      </c>
      <c r="D17" s="16" t="s">
        <v>46</v>
      </c>
      <c r="E17" s="21" t="s">
        <v>47</v>
      </c>
      <c r="F17" s="17" t="s">
        <v>25</v>
      </c>
      <c r="G17" s="19" t="s">
        <v>48</v>
      </c>
      <c r="H17" s="20"/>
      <c r="I17" s="40">
        <v>871079.1</v>
      </c>
      <c r="J17" s="40">
        <v>871079.1</v>
      </c>
      <c r="K17" s="40">
        <v>871079.1</v>
      </c>
      <c r="L17" s="40">
        <v>871079.1</v>
      </c>
      <c r="M17" s="40">
        <v>871079.1</v>
      </c>
      <c r="N17" s="40">
        <v>871079.1</v>
      </c>
      <c r="O17" s="44">
        <v>0</v>
      </c>
      <c r="P17" s="39">
        <v>100</v>
      </c>
      <c r="Q17" s="39">
        <v>100</v>
      </c>
    </row>
    <row r="18" spans="1:17" ht="25.5" x14ac:dyDescent="0.2">
      <c r="A18" s="39">
        <v>2</v>
      </c>
      <c r="B18" s="39" t="s">
        <v>44</v>
      </c>
      <c r="C18" s="21" t="s">
        <v>45</v>
      </c>
      <c r="D18" s="16" t="s">
        <v>49</v>
      </c>
      <c r="E18" s="21" t="s">
        <v>50</v>
      </c>
      <c r="F18" s="17" t="s">
        <v>25</v>
      </c>
      <c r="G18" s="19" t="s">
        <v>51</v>
      </c>
      <c r="H18" s="20"/>
      <c r="I18" s="40">
        <v>1344105</v>
      </c>
      <c r="J18" s="40">
        <v>1344105</v>
      </c>
      <c r="K18" s="40">
        <v>1344105</v>
      </c>
      <c r="L18" s="40">
        <v>1344105</v>
      </c>
      <c r="M18" s="40">
        <v>1344105</v>
      </c>
      <c r="N18" s="40">
        <v>1344105</v>
      </c>
      <c r="O18" s="44"/>
      <c r="P18" s="39">
        <v>100</v>
      </c>
      <c r="Q18" s="39">
        <v>100</v>
      </c>
    </row>
    <row r="19" spans="1:17" ht="25.5" x14ac:dyDescent="0.2">
      <c r="A19" s="39">
        <v>3</v>
      </c>
      <c r="B19" s="39" t="s">
        <v>44</v>
      </c>
      <c r="C19" s="21" t="s">
        <v>45</v>
      </c>
      <c r="D19" s="16" t="s">
        <v>52</v>
      </c>
      <c r="E19" s="21" t="s">
        <v>53</v>
      </c>
      <c r="F19" s="17" t="s">
        <v>25</v>
      </c>
      <c r="G19" s="19" t="s">
        <v>54</v>
      </c>
      <c r="H19" s="20"/>
      <c r="I19" s="40">
        <v>551670</v>
      </c>
      <c r="J19" s="40">
        <v>551670</v>
      </c>
      <c r="K19" s="40">
        <v>551670</v>
      </c>
      <c r="L19" s="40">
        <v>551670</v>
      </c>
      <c r="M19" s="40">
        <v>551670</v>
      </c>
      <c r="N19" s="40">
        <v>551670</v>
      </c>
      <c r="O19" s="44"/>
      <c r="P19" s="39">
        <v>100</v>
      </c>
      <c r="Q19" s="39">
        <v>100</v>
      </c>
    </row>
    <row r="20" spans="1:17" ht="36" customHeight="1" x14ac:dyDescent="0.2">
      <c r="A20" s="39">
        <v>4</v>
      </c>
      <c r="B20" s="39" t="s">
        <v>44</v>
      </c>
      <c r="C20" s="21" t="s">
        <v>45</v>
      </c>
      <c r="D20" s="16" t="s">
        <v>55</v>
      </c>
      <c r="E20" s="21" t="s">
        <v>56</v>
      </c>
      <c r="F20" s="17" t="s">
        <v>25</v>
      </c>
      <c r="G20" s="19" t="s">
        <v>57</v>
      </c>
      <c r="H20" s="20"/>
      <c r="I20" s="40">
        <v>1173292.1200000001</v>
      </c>
      <c r="J20" s="40">
        <v>1173292.1200000001</v>
      </c>
      <c r="K20" s="40">
        <v>1173292.1200000001</v>
      </c>
      <c r="L20" s="40">
        <v>1173292.1200000001</v>
      </c>
      <c r="M20" s="40">
        <v>1173292.1200000001</v>
      </c>
      <c r="N20" s="40">
        <v>1173292.1200000001</v>
      </c>
      <c r="O20" s="44"/>
      <c r="P20" s="39">
        <v>100</v>
      </c>
      <c r="Q20" s="39">
        <v>100</v>
      </c>
    </row>
    <row r="21" spans="1:17" ht="25.5" x14ac:dyDescent="0.2">
      <c r="A21" s="39">
        <v>5</v>
      </c>
      <c r="B21" s="39" t="s">
        <v>44</v>
      </c>
      <c r="C21" s="21" t="s">
        <v>45</v>
      </c>
      <c r="D21" s="16" t="s">
        <v>58</v>
      </c>
      <c r="E21" s="21" t="s">
        <v>59</v>
      </c>
      <c r="F21" s="17" t="s">
        <v>25</v>
      </c>
      <c r="G21" s="19" t="s">
        <v>60</v>
      </c>
      <c r="H21" s="20"/>
      <c r="I21" s="40">
        <v>179214</v>
      </c>
      <c r="J21" s="40">
        <v>179214</v>
      </c>
      <c r="K21" s="40">
        <v>179214</v>
      </c>
      <c r="L21" s="40">
        <v>179214</v>
      </c>
      <c r="M21" s="40">
        <v>179214</v>
      </c>
      <c r="N21" s="40">
        <v>179214</v>
      </c>
      <c r="O21" s="44"/>
      <c r="P21" s="39">
        <v>100</v>
      </c>
      <c r="Q21" s="39">
        <v>100</v>
      </c>
    </row>
    <row r="22" spans="1:17" ht="25.5" x14ac:dyDescent="0.2">
      <c r="A22" s="39">
        <v>6</v>
      </c>
      <c r="B22" s="39" t="s">
        <v>44</v>
      </c>
      <c r="C22" s="21" t="s">
        <v>45</v>
      </c>
      <c r="D22" s="16" t="s">
        <v>61</v>
      </c>
      <c r="E22" s="21" t="s">
        <v>62</v>
      </c>
      <c r="F22" s="17" t="s">
        <v>25</v>
      </c>
      <c r="G22" s="19" t="s">
        <v>63</v>
      </c>
      <c r="H22" s="20"/>
      <c r="I22" s="40">
        <v>268821</v>
      </c>
      <c r="J22" s="40">
        <v>268821</v>
      </c>
      <c r="K22" s="40">
        <v>268821</v>
      </c>
      <c r="L22" s="40">
        <v>268821</v>
      </c>
      <c r="M22" s="40">
        <v>268821</v>
      </c>
      <c r="N22" s="40">
        <v>268821</v>
      </c>
      <c r="O22" s="44"/>
      <c r="P22" s="39">
        <v>100</v>
      </c>
      <c r="Q22" s="39">
        <v>100</v>
      </c>
    </row>
    <row r="23" spans="1:17" ht="25.5" x14ac:dyDescent="0.2">
      <c r="A23" s="39">
        <v>7</v>
      </c>
      <c r="B23" s="39" t="s">
        <v>44</v>
      </c>
      <c r="C23" s="21" t="s">
        <v>45</v>
      </c>
      <c r="D23" s="16" t="s">
        <v>64</v>
      </c>
      <c r="E23" s="21" t="s">
        <v>65</v>
      </c>
      <c r="F23" s="17" t="s">
        <v>25</v>
      </c>
      <c r="G23" s="19" t="s">
        <v>66</v>
      </c>
      <c r="H23" s="20"/>
      <c r="I23" s="40">
        <v>320460</v>
      </c>
      <c r="J23" s="40">
        <v>320460</v>
      </c>
      <c r="K23" s="40">
        <v>320460</v>
      </c>
      <c r="L23" s="40">
        <v>320460</v>
      </c>
      <c r="M23" s="40">
        <v>320460</v>
      </c>
      <c r="N23" s="40">
        <v>320460</v>
      </c>
      <c r="O23" s="44"/>
      <c r="P23" s="39">
        <v>100</v>
      </c>
      <c r="Q23" s="39">
        <v>100</v>
      </c>
    </row>
    <row r="24" spans="1:17" ht="39.75" customHeight="1" x14ac:dyDescent="0.2">
      <c r="A24" s="39">
        <v>8</v>
      </c>
      <c r="B24" s="39" t="s">
        <v>44</v>
      </c>
      <c r="C24" s="21" t="s">
        <v>45</v>
      </c>
      <c r="D24" s="16" t="s">
        <v>67</v>
      </c>
      <c r="E24" s="21" t="s">
        <v>68</v>
      </c>
      <c r="F24" s="17" t="s">
        <v>25</v>
      </c>
      <c r="G24" s="19" t="s">
        <v>69</v>
      </c>
      <c r="H24" s="20"/>
      <c r="I24" s="40">
        <v>929530.92</v>
      </c>
      <c r="J24" s="40">
        <v>929530.92</v>
      </c>
      <c r="K24" s="40">
        <v>929530.92</v>
      </c>
      <c r="L24" s="40">
        <v>929530.92</v>
      </c>
      <c r="M24" s="40">
        <v>929530.92</v>
      </c>
      <c r="N24" s="40">
        <v>929530.92</v>
      </c>
      <c r="O24" s="44"/>
      <c r="P24" s="39">
        <v>100</v>
      </c>
      <c r="Q24" s="39">
        <v>100</v>
      </c>
    </row>
    <row r="25" spans="1:17" ht="25.5" x14ac:dyDescent="0.2">
      <c r="A25" s="39">
        <v>9</v>
      </c>
      <c r="B25" s="39" t="s">
        <v>44</v>
      </c>
      <c r="C25" s="21" t="s">
        <v>45</v>
      </c>
      <c r="D25" s="16" t="s">
        <v>70</v>
      </c>
      <c r="E25" s="21" t="s">
        <v>71</v>
      </c>
      <c r="F25" s="17" t="s">
        <v>25</v>
      </c>
      <c r="G25" s="19" t="s">
        <v>72</v>
      </c>
      <c r="H25" s="20"/>
      <c r="I25" s="40">
        <v>1097250</v>
      </c>
      <c r="J25" s="40">
        <v>1097250</v>
      </c>
      <c r="K25" s="40">
        <v>1097250</v>
      </c>
      <c r="L25" s="40">
        <v>1097250</v>
      </c>
      <c r="M25" s="40">
        <v>1097250</v>
      </c>
      <c r="N25" s="40">
        <v>1097250</v>
      </c>
      <c r="O25" s="44"/>
      <c r="P25" s="39">
        <v>100</v>
      </c>
      <c r="Q25" s="39">
        <v>100</v>
      </c>
    </row>
    <row r="26" spans="1:17" ht="25.5" x14ac:dyDescent="0.2">
      <c r="A26" s="39">
        <v>10</v>
      </c>
      <c r="B26" s="39" t="s">
        <v>21</v>
      </c>
      <c r="C26" s="21" t="s">
        <v>45</v>
      </c>
      <c r="D26" s="16" t="s">
        <v>73</v>
      </c>
      <c r="E26" s="21" t="s">
        <v>42</v>
      </c>
      <c r="F26" s="17" t="s">
        <v>25</v>
      </c>
      <c r="G26" s="19" t="s">
        <v>74</v>
      </c>
      <c r="H26" s="20"/>
      <c r="I26" s="40">
        <v>819000</v>
      </c>
      <c r="J26" s="40">
        <v>819000</v>
      </c>
      <c r="K26" s="40">
        <v>819000</v>
      </c>
      <c r="L26" s="40">
        <v>819000</v>
      </c>
      <c r="M26" s="40">
        <v>819000</v>
      </c>
      <c r="N26" s="40">
        <v>819000</v>
      </c>
      <c r="O26" s="44"/>
      <c r="P26" s="39">
        <v>100</v>
      </c>
      <c r="Q26" s="39">
        <v>100</v>
      </c>
    </row>
    <row r="27" spans="1:17" ht="25.5" x14ac:dyDescent="0.2">
      <c r="A27" s="39">
        <v>11</v>
      </c>
      <c r="B27" s="39" t="s">
        <v>21</v>
      </c>
      <c r="C27" s="21" t="s">
        <v>45</v>
      </c>
      <c r="D27" s="16" t="s">
        <v>75</v>
      </c>
      <c r="E27" s="21" t="s">
        <v>76</v>
      </c>
      <c r="F27" s="17" t="s">
        <v>25</v>
      </c>
      <c r="G27" s="19" t="s">
        <v>77</v>
      </c>
      <c r="H27" s="20"/>
      <c r="I27" s="40">
        <v>819000</v>
      </c>
      <c r="J27" s="40">
        <v>819000</v>
      </c>
      <c r="K27" s="40">
        <v>819000</v>
      </c>
      <c r="L27" s="40">
        <v>819000</v>
      </c>
      <c r="M27" s="40">
        <v>819000</v>
      </c>
      <c r="N27" s="40">
        <v>819000</v>
      </c>
      <c r="O27" s="44"/>
      <c r="P27" s="39">
        <v>100</v>
      </c>
      <c r="Q27" s="39">
        <v>100</v>
      </c>
    </row>
    <row r="28" spans="1:17" ht="36" x14ac:dyDescent="0.2">
      <c r="A28" s="39">
        <v>12</v>
      </c>
      <c r="B28" s="39" t="s">
        <v>44</v>
      </c>
      <c r="C28" s="21" t="s">
        <v>45</v>
      </c>
      <c r="D28" s="16" t="s">
        <v>78</v>
      </c>
      <c r="E28" s="21" t="s">
        <v>79</v>
      </c>
      <c r="F28" s="17" t="s">
        <v>25</v>
      </c>
      <c r="G28" s="19" t="s">
        <v>80</v>
      </c>
      <c r="H28" s="20"/>
      <c r="I28" s="40">
        <v>1068839.02</v>
      </c>
      <c r="J28" s="40">
        <v>1068839.02</v>
      </c>
      <c r="K28" s="40">
        <v>1068839.02</v>
      </c>
      <c r="L28" s="40">
        <v>1068839.02</v>
      </c>
      <c r="M28" s="40">
        <v>1068839.02</v>
      </c>
      <c r="N28" s="40">
        <v>1068839.02</v>
      </c>
      <c r="O28" s="44"/>
      <c r="P28" s="39">
        <v>100</v>
      </c>
      <c r="Q28" s="39">
        <v>100</v>
      </c>
    </row>
    <row r="29" spans="1:17" ht="36" x14ac:dyDescent="0.2">
      <c r="A29" s="39">
        <v>13</v>
      </c>
      <c r="B29" s="39" t="s">
        <v>44</v>
      </c>
      <c r="C29" s="21" t="s">
        <v>45</v>
      </c>
      <c r="D29" s="16" t="s">
        <v>81</v>
      </c>
      <c r="E29" s="21" t="s">
        <v>82</v>
      </c>
      <c r="F29" s="17" t="s">
        <v>25</v>
      </c>
      <c r="G29" s="19" t="s">
        <v>83</v>
      </c>
      <c r="H29" s="20"/>
      <c r="I29" s="40">
        <v>383458.94</v>
      </c>
      <c r="J29" s="40">
        <v>383458.94</v>
      </c>
      <c r="K29" s="40">
        <v>383458.94</v>
      </c>
      <c r="L29" s="40">
        <v>383458.94</v>
      </c>
      <c r="M29" s="40">
        <v>383458.94</v>
      </c>
      <c r="N29" s="40">
        <v>383458.94</v>
      </c>
      <c r="O29" s="44"/>
      <c r="P29" s="39">
        <v>100</v>
      </c>
      <c r="Q29" s="39">
        <v>100</v>
      </c>
    </row>
    <row r="30" spans="1:17" ht="25.5" x14ac:dyDescent="0.2">
      <c r="A30" s="39">
        <v>14</v>
      </c>
      <c r="B30" s="39" t="s">
        <v>21</v>
      </c>
      <c r="C30" s="21" t="s">
        <v>45</v>
      </c>
      <c r="D30" s="16" t="s">
        <v>84</v>
      </c>
      <c r="E30" s="21" t="s">
        <v>85</v>
      </c>
      <c r="F30" s="17" t="s">
        <v>25</v>
      </c>
      <c r="G30" s="19" t="s">
        <v>86</v>
      </c>
      <c r="H30" s="20"/>
      <c r="I30" s="40">
        <v>819000</v>
      </c>
      <c r="J30" s="40">
        <v>819000</v>
      </c>
      <c r="K30" s="40">
        <v>819000</v>
      </c>
      <c r="L30" s="40">
        <v>819000</v>
      </c>
      <c r="M30" s="40">
        <v>819000</v>
      </c>
      <c r="N30" s="40">
        <v>819000</v>
      </c>
      <c r="O30" s="44"/>
      <c r="P30" s="39">
        <v>100</v>
      </c>
      <c r="Q30" s="39">
        <v>100</v>
      </c>
    </row>
    <row r="31" spans="1:17" ht="25.5" x14ac:dyDescent="0.2">
      <c r="A31" s="39">
        <v>15</v>
      </c>
      <c r="B31" s="39" t="s">
        <v>21</v>
      </c>
      <c r="C31" s="21" t="s">
        <v>45</v>
      </c>
      <c r="D31" s="16" t="s">
        <v>87</v>
      </c>
      <c r="E31" s="21" t="s">
        <v>88</v>
      </c>
      <c r="F31" s="17" t="s">
        <v>25</v>
      </c>
      <c r="G31" s="19" t="s">
        <v>89</v>
      </c>
      <c r="H31" s="20"/>
      <c r="I31" s="40">
        <v>808500</v>
      </c>
      <c r="J31" s="40">
        <v>808500</v>
      </c>
      <c r="K31" s="40">
        <v>808500</v>
      </c>
      <c r="L31" s="40">
        <v>808500</v>
      </c>
      <c r="M31" s="40">
        <v>808500</v>
      </c>
      <c r="N31" s="40">
        <v>808500</v>
      </c>
      <c r="O31" s="44"/>
      <c r="P31" s="39">
        <v>100</v>
      </c>
      <c r="Q31" s="39">
        <v>100</v>
      </c>
    </row>
    <row r="32" spans="1:17" ht="25.5" x14ac:dyDescent="0.2">
      <c r="A32" s="39">
        <v>16</v>
      </c>
      <c r="B32" s="39" t="s">
        <v>21</v>
      </c>
      <c r="C32" s="21" t="s">
        <v>45</v>
      </c>
      <c r="D32" s="41" t="s">
        <v>90</v>
      </c>
      <c r="E32" s="42" t="s">
        <v>91</v>
      </c>
      <c r="F32" s="17" t="s">
        <v>25</v>
      </c>
      <c r="G32" s="19" t="s">
        <v>92</v>
      </c>
      <c r="H32" s="20"/>
      <c r="I32" s="40">
        <v>924000</v>
      </c>
      <c r="J32" s="40">
        <v>924000</v>
      </c>
      <c r="K32" s="40">
        <v>924000</v>
      </c>
      <c r="L32" s="40">
        <v>924000</v>
      </c>
      <c r="M32" s="40">
        <v>924000</v>
      </c>
      <c r="N32" s="40">
        <v>924000</v>
      </c>
      <c r="O32" s="44"/>
      <c r="P32" s="39">
        <v>100</v>
      </c>
      <c r="Q32" s="39">
        <v>100</v>
      </c>
    </row>
    <row r="33" spans="1:17" ht="25.5" x14ac:dyDescent="0.2">
      <c r="A33" s="39">
        <v>1</v>
      </c>
      <c r="B33" s="39" t="s">
        <v>44</v>
      </c>
      <c r="C33" s="21" t="s">
        <v>45</v>
      </c>
      <c r="D33" s="16" t="s">
        <v>93</v>
      </c>
      <c r="E33" s="21" t="s">
        <v>94</v>
      </c>
      <c r="F33" s="17" t="s">
        <v>25</v>
      </c>
      <c r="G33" s="19" t="s">
        <v>95</v>
      </c>
      <c r="H33" s="20"/>
      <c r="I33" s="40">
        <v>550000</v>
      </c>
      <c r="J33" s="40">
        <v>550000</v>
      </c>
      <c r="K33" s="40">
        <v>550000</v>
      </c>
      <c r="L33" s="40">
        <v>550000</v>
      </c>
      <c r="M33" s="40">
        <v>550000</v>
      </c>
      <c r="N33" s="40">
        <v>550000</v>
      </c>
      <c r="O33" s="44"/>
      <c r="P33" s="39">
        <v>100</v>
      </c>
      <c r="Q33" s="39">
        <v>100</v>
      </c>
    </row>
    <row r="34" spans="1:17" ht="25.5" x14ac:dyDescent="0.2">
      <c r="A34" s="39">
        <v>2</v>
      </c>
      <c r="B34" s="39" t="s">
        <v>44</v>
      </c>
      <c r="C34" s="21" t="s">
        <v>45</v>
      </c>
      <c r="D34" s="16" t="s">
        <v>96</v>
      </c>
      <c r="E34" s="21" t="s">
        <v>97</v>
      </c>
      <c r="F34" s="17" t="s">
        <v>25</v>
      </c>
      <c r="G34" s="19" t="s">
        <v>98</v>
      </c>
      <c r="H34" s="20"/>
      <c r="I34" s="40">
        <v>565000</v>
      </c>
      <c r="J34" s="40">
        <v>565000</v>
      </c>
      <c r="K34" s="40">
        <v>565000</v>
      </c>
      <c r="L34" s="40">
        <v>565000</v>
      </c>
      <c r="M34" s="40">
        <v>565000</v>
      </c>
      <c r="N34" s="40">
        <v>565000</v>
      </c>
      <c r="O34" s="44"/>
      <c r="P34" s="39">
        <v>100</v>
      </c>
      <c r="Q34" s="39">
        <v>100</v>
      </c>
    </row>
    <row r="35" spans="1:17" ht="25.5" x14ac:dyDescent="0.2">
      <c r="A35" s="39">
        <v>3</v>
      </c>
      <c r="B35" s="39" t="s">
        <v>21</v>
      </c>
      <c r="C35" s="21" t="s">
        <v>45</v>
      </c>
      <c r="D35" s="16" t="s">
        <v>99</v>
      </c>
      <c r="E35" s="21" t="s">
        <v>100</v>
      </c>
      <c r="F35" s="17" t="s">
        <v>25</v>
      </c>
      <c r="G35" s="19" t="s">
        <v>101</v>
      </c>
      <c r="H35" s="20"/>
      <c r="I35" s="40">
        <v>300000</v>
      </c>
      <c r="J35" s="40">
        <v>300000</v>
      </c>
      <c r="K35" s="40">
        <v>300000</v>
      </c>
      <c r="L35" s="40">
        <v>300000</v>
      </c>
      <c r="M35" s="40">
        <v>300000</v>
      </c>
      <c r="N35" s="40">
        <v>300000</v>
      </c>
      <c r="O35" s="44"/>
      <c r="P35" s="39">
        <v>100</v>
      </c>
      <c r="Q35" s="39">
        <v>100</v>
      </c>
    </row>
    <row r="36" spans="1:17" ht="37.5" customHeight="1" x14ac:dyDescent="0.2">
      <c r="A36" s="39">
        <v>4</v>
      </c>
      <c r="B36" s="21" t="s">
        <v>44</v>
      </c>
      <c r="C36" s="21" t="s">
        <v>45</v>
      </c>
      <c r="D36" s="16" t="s">
        <v>102</v>
      </c>
      <c r="E36" s="21" t="s">
        <v>47</v>
      </c>
      <c r="F36" s="17" t="s">
        <v>25</v>
      </c>
      <c r="G36" s="19" t="s">
        <v>103</v>
      </c>
      <c r="H36" s="20"/>
      <c r="I36" s="40">
        <v>888000</v>
      </c>
      <c r="J36" s="40">
        <v>888000</v>
      </c>
      <c r="K36" s="40">
        <v>888000</v>
      </c>
      <c r="L36" s="40">
        <v>888000</v>
      </c>
      <c r="M36" s="40">
        <v>888000</v>
      </c>
      <c r="N36" s="40">
        <v>888000</v>
      </c>
      <c r="O36" s="44"/>
      <c r="P36" s="39">
        <v>100</v>
      </c>
      <c r="Q36" s="39">
        <v>100</v>
      </c>
    </row>
    <row r="37" spans="1:17" ht="25.5" x14ac:dyDescent="0.2">
      <c r="A37" s="39">
        <v>5</v>
      </c>
      <c r="B37" s="21" t="s">
        <v>21</v>
      </c>
      <c r="C37" s="21" t="s">
        <v>45</v>
      </c>
      <c r="D37" s="16" t="s">
        <v>104</v>
      </c>
      <c r="E37" s="21" t="s">
        <v>31</v>
      </c>
      <c r="F37" s="17" t="s">
        <v>25</v>
      </c>
      <c r="G37" s="19" t="s">
        <v>105</v>
      </c>
      <c r="H37" s="20"/>
      <c r="I37" s="40">
        <v>1149750</v>
      </c>
      <c r="J37" s="40">
        <v>1149750</v>
      </c>
      <c r="K37" s="40">
        <v>1149750</v>
      </c>
      <c r="L37" s="40">
        <v>1149750</v>
      </c>
      <c r="M37" s="40">
        <v>1149750</v>
      </c>
      <c r="N37" s="40">
        <v>1149750</v>
      </c>
      <c r="O37" s="44"/>
      <c r="P37" s="39">
        <v>100</v>
      </c>
      <c r="Q37" s="39">
        <v>100</v>
      </c>
    </row>
    <row r="38" spans="1:17" ht="25.5" x14ac:dyDescent="0.2">
      <c r="A38" s="39">
        <v>6</v>
      </c>
      <c r="B38" s="21" t="s">
        <v>44</v>
      </c>
      <c r="C38" s="21" t="s">
        <v>45</v>
      </c>
      <c r="D38" s="16" t="s">
        <v>106</v>
      </c>
      <c r="E38" s="21" t="s">
        <v>107</v>
      </c>
      <c r="F38" s="17" t="s">
        <v>25</v>
      </c>
      <c r="G38" s="19" t="s">
        <v>108</v>
      </c>
      <c r="H38" s="20"/>
      <c r="I38" s="40">
        <v>429250</v>
      </c>
      <c r="J38" s="40">
        <v>429250</v>
      </c>
      <c r="K38" s="40">
        <v>429250</v>
      </c>
      <c r="L38" s="40">
        <v>429250</v>
      </c>
      <c r="M38" s="40">
        <v>429250</v>
      </c>
      <c r="N38" s="40">
        <v>429250</v>
      </c>
      <c r="O38" s="44"/>
      <c r="P38" s="39">
        <v>100</v>
      </c>
      <c r="Q38" s="39">
        <v>100</v>
      </c>
    </row>
    <row r="39" spans="1:17" ht="25.5" x14ac:dyDescent="0.2">
      <c r="A39" s="39">
        <v>7</v>
      </c>
      <c r="B39" s="21" t="s">
        <v>44</v>
      </c>
      <c r="C39" s="21" t="s">
        <v>45</v>
      </c>
      <c r="D39" s="16" t="s">
        <v>109</v>
      </c>
      <c r="E39" s="21" t="s">
        <v>110</v>
      </c>
      <c r="F39" s="17" t="s">
        <v>25</v>
      </c>
      <c r="G39" s="19" t="s">
        <v>111</v>
      </c>
      <c r="H39" s="20"/>
      <c r="I39" s="40">
        <v>1108058.17</v>
      </c>
      <c r="J39" s="40">
        <v>1108058.17</v>
      </c>
      <c r="K39" s="40">
        <v>1108058.17</v>
      </c>
      <c r="L39" s="40">
        <v>1108058.17</v>
      </c>
      <c r="M39" s="40">
        <v>1108058.17</v>
      </c>
      <c r="N39" s="40">
        <v>1108058.17</v>
      </c>
      <c r="O39" s="44"/>
      <c r="P39" s="39">
        <v>100</v>
      </c>
      <c r="Q39" s="39">
        <v>100</v>
      </c>
    </row>
    <row r="40" spans="1:17" ht="25.5" x14ac:dyDescent="0.2">
      <c r="A40" s="39">
        <v>8</v>
      </c>
      <c r="B40" s="21" t="s">
        <v>44</v>
      </c>
      <c r="C40" s="21" t="s">
        <v>45</v>
      </c>
      <c r="D40" s="16" t="s">
        <v>112</v>
      </c>
      <c r="E40" s="21" t="s">
        <v>113</v>
      </c>
      <c r="F40" s="17" t="s">
        <v>25</v>
      </c>
      <c r="G40" s="19" t="s">
        <v>114</v>
      </c>
      <c r="H40" s="20"/>
      <c r="I40" s="40">
        <v>595000</v>
      </c>
      <c r="J40" s="40">
        <v>595000</v>
      </c>
      <c r="K40" s="40">
        <v>595000</v>
      </c>
      <c r="L40" s="40">
        <v>595000</v>
      </c>
      <c r="M40" s="40">
        <v>595000</v>
      </c>
      <c r="N40" s="40">
        <v>595000</v>
      </c>
      <c r="O40" s="44"/>
      <c r="P40" s="39">
        <v>100</v>
      </c>
      <c r="Q40" s="39">
        <v>100</v>
      </c>
    </row>
    <row r="41" spans="1:17" ht="36" x14ac:dyDescent="0.2">
      <c r="A41" s="39">
        <v>9</v>
      </c>
      <c r="B41" s="21" t="s">
        <v>44</v>
      </c>
      <c r="C41" s="21" t="s">
        <v>45</v>
      </c>
      <c r="D41" s="16" t="s">
        <v>115</v>
      </c>
      <c r="E41" s="21" t="s">
        <v>110</v>
      </c>
      <c r="F41" s="17" t="s">
        <v>25</v>
      </c>
      <c r="G41" s="19" t="s">
        <v>116</v>
      </c>
      <c r="H41" s="20"/>
      <c r="I41" s="40">
        <v>700000</v>
      </c>
      <c r="J41" s="40">
        <v>700000</v>
      </c>
      <c r="K41" s="40">
        <v>700000</v>
      </c>
      <c r="L41" s="40">
        <v>700000</v>
      </c>
      <c r="M41" s="40">
        <v>700000</v>
      </c>
      <c r="N41" s="40">
        <v>700000</v>
      </c>
      <c r="O41" s="44"/>
      <c r="P41" s="39">
        <v>100</v>
      </c>
      <c r="Q41" s="39">
        <v>100</v>
      </c>
    </row>
    <row r="42" spans="1:17" ht="25.5" x14ac:dyDescent="0.2">
      <c r="A42" s="39">
        <v>10</v>
      </c>
      <c r="B42" s="21" t="s">
        <v>44</v>
      </c>
      <c r="C42" s="21" t="s">
        <v>45</v>
      </c>
      <c r="D42" s="16" t="s">
        <v>117</v>
      </c>
      <c r="E42" s="21" t="s">
        <v>118</v>
      </c>
      <c r="F42" s="17" t="s">
        <v>25</v>
      </c>
      <c r="G42" s="19" t="s">
        <v>119</v>
      </c>
      <c r="H42" s="20"/>
      <c r="I42" s="40">
        <v>893000</v>
      </c>
      <c r="J42" s="40">
        <v>893000</v>
      </c>
      <c r="K42" s="40">
        <v>893000</v>
      </c>
      <c r="L42" s="40">
        <v>893000</v>
      </c>
      <c r="M42" s="40">
        <v>893000</v>
      </c>
      <c r="N42" s="40">
        <v>893000</v>
      </c>
      <c r="O42" s="44"/>
      <c r="P42" s="39">
        <v>100</v>
      </c>
      <c r="Q42" s="39">
        <v>100</v>
      </c>
    </row>
    <row r="43" spans="1:17" ht="25.5" x14ac:dyDescent="0.2">
      <c r="A43" s="39">
        <v>11</v>
      </c>
      <c r="B43" s="21" t="s">
        <v>44</v>
      </c>
      <c r="C43" s="21" t="s">
        <v>45</v>
      </c>
      <c r="D43" s="16" t="s">
        <v>120</v>
      </c>
      <c r="E43" s="21" t="s">
        <v>121</v>
      </c>
      <c r="F43" s="17" t="s">
        <v>25</v>
      </c>
      <c r="G43" s="19" t="s">
        <v>122</v>
      </c>
      <c r="H43" s="20"/>
      <c r="I43" s="40">
        <v>890000</v>
      </c>
      <c r="J43" s="40">
        <v>890000</v>
      </c>
      <c r="K43" s="40">
        <v>890000</v>
      </c>
      <c r="L43" s="40">
        <v>890000</v>
      </c>
      <c r="M43" s="40">
        <v>890000</v>
      </c>
      <c r="N43" s="40">
        <v>890000</v>
      </c>
      <c r="O43" s="44"/>
      <c r="P43" s="39">
        <v>100</v>
      </c>
      <c r="Q43" s="39">
        <v>100</v>
      </c>
    </row>
    <row r="44" spans="1:17" ht="25.5" x14ac:dyDescent="0.2">
      <c r="A44" s="39">
        <v>12</v>
      </c>
      <c r="B44" s="21" t="s">
        <v>44</v>
      </c>
      <c r="C44" s="21" t="s">
        <v>45</v>
      </c>
      <c r="D44" s="16" t="s">
        <v>123</v>
      </c>
      <c r="E44" s="21" t="s">
        <v>118</v>
      </c>
      <c r="F44" s="17" t="s">
        <v>25</v>
      </c>
      <c r="G44" s="19" t="s">
        <v>124</v>
      </c>
      <c r="H44" s="20"/>
      <c r="I44" s="40">
        <v>959161.93</v>
      </c>
      <c r="J44" s="40">
        <v>959161.93</v>
      </c>
      <c r="K44" s="40">
        <v>959161.93</v>
      </c>
      <c r="L44" s="40">
        <v>959161.93</v>
      </c>
      <c r="M44" s="40">
        <v>959161.93</v>
      </c>
      <c r="N44" s="40">
        <v>959161.93</v>
      </c>
      <c r="O44" s="44"/>
      <c r="P44" s="39">
        <v>100</v>
      </c>
      <c r="Q44" s="39">
        <v>100</v>
      </c>
    </row>
    <row r="45" spans="1:17" ht="25.5" x14ac:dyDescent="0.2">
      <c r="A45" s="39">
        <v>15</v>
      </c>
      <c r="B45" s="21" t="s">
        <v>44</v>
      </c>
      <c r="C45" s="21" t="s">
        <v>45</v>
      </c>
      <c r="D45" s="16" t="s">
        <v>125</v>
      </c>
      <c r="E45" s="21" t="s">
        <v>126</v>
      </c>
      <c r="F45" s="17" t="s">
        <v>25</v>
      </c>
      <c r="G45" s="19" t="s">
        <v>127</v>
      </c>
      <c r="H45" s="43"/>
      <c r="I45" s="40">
        <v>1750000</v>
      </c>
      <c r="J45" s="40">
        <v>1750000</v>
      </c>
      <c r="K45" s="40">
        <v>1750000</v>
      </c>
      <c r="L45" s="40">
        <v>1750000</v>
      </c>
      <c r="M45" s="40">
        <v>1750000</v>
      </c>
      <c r="N45" s="40">
        <v>1750000</v>
      </c>
      <c r="O45" s="44"/>
      <c r="P45" s="39">
        <v>100</v>
      </c>
      <c r="Q45" s="39">
        <v>100</v>
      </c>
    </row>
    <row r="46" spans="1:17" ht="36" x14ac:dyDescent="0.2">
      <c r="A46" s="39">
        <v>5</v>
      </c>
      <c r="B46" s="21" t="s">
        <v>44</v>
      </c>
      <c r="C46" s="21" t="s">
        <v>45</v>
      </c>
      <c r="D46" s="16" t="s">
        <v>128</v>
      </c>
      <c r="E46" s="21" t="s">
        <v>129</v>
      </c>
      <c r="F46" s="17" t="s">
        <v>25</v>
      </c>
      <c r="G46" s="19" t="s">
        <v>130</v>
      </c>
      <c r="H46" s="20"/>
      <c r="I46" s="40">
        <v>1691220.1</v>
      </c>
      <c r="J46" s="40">
        <v>1691220.1</v>
      </c>
      <c r="K46" s="40">
        <v>1691220.1</v>
      </c>
      <c r="L46" s="40">
        <v>1691220.1</v>
      </c>
      <c r="M46" s="40">
        <v>1691220.1</v>
      </c>
      <c r="N46" s="40">
        <v>1691220.1</v>
      </c>
      <c r="O46" s="44"/>
      <c r="P46" s="39">
        <v>100</v>
      </c>
      <c r="Q46" s="39">
        <v>100</v>
      </c>
    </row>
    <row r="47" spans="1:17" ht="25.5" x14ac:dyDescent="0.2">
      <c r="A47" s="39">
        <v>6</v>
      </c>
      <c r="B47" s="21" t="s">
        <v>44</v>
      </c>
      <c r="C47" s="21" t="s">
        <v>45</v>
      </c>
      <c r="D47" s="16" t="s">
        <v>131</v>
      </c>
      <c r="E47" s="21" t="s">
        <v>132</v>
      </c>
      <c r="F47" s="17" t="s">
        <v>25</v>
      </c>
      <c r="G47" s="19" t="s">
        <v>133</v>
      </c>
      <c r="H47" s="20"/>
      <c r="I47" s="40">
        <v>1584000</v>
      </c>
      <c r="J47" s="40">
        <v>1584000</v>
      </c>
      <c r="K47" s="40">
        <v>1584000</v>
      </c>
      <c r="L47" s="40">
        <v>1584000</v>
      </c>
      <c r="M47" s="40">
        <v>1584000</v>
      </c>
      <c r="N47" s="40">
        <v>1584000</v>
      </c>
      <c r="O47" s="44"/>
      <c r="P47" s="39">
        <v>100</v>
      </c>
      <c r="Q47" s="39">
        <v>100</v>
      </c>
    </row>
    <row r="48" spans="1:17" ht="25.5" x14ac:dyDescent="0.2">
      <c r="A48" s="39">
        <v>7</v>
      </c>
      <c r="B48" s="21" t="s">
        <v>21</v>
      </c>
      <c r="C48" s="21" t="s">
        <v>134</v>
      </c>
      <c r="D48" s="16" t="s">
        <v>135</v>
      </c>
      <c r="E48" s="21" t="s">
        <v>136</v>
      </c>
      <c r="F48" s="17" t="s">
        <v>25</v>
      </c>
      <c r="G48" s="19" t="s">
        <v>137</v>
      </c>
      <c r="H48" s="20"/>
      <c r="I48" s="40">
        <v>1270000</v>
      </c>
      <c r="J48" s="40">
        <v>1270000</v>
      </c>
      <c r="K48" s="40">
        <v>1270000</v>
      </c>
      <c r="L48" s="40">
        <v>1270000</v>
      </c>
      <c r="M48" s="40">
        <v>1270000</v>
      </c>
      <c r="N48" s="40">
        <v>1270000</v>
      </c>
      <c r="O48" s="44"/>
      <c r="P48" s="39">
        <v>100</v>
      </c>
      <c r="Q48" s="39">
        <v>100</v>
      </c>
    </row>
    <row r="49" spans="1:17" ht="25.5" x14ac:dyDescent="0.2">
      <c r="A49" s="39">
        <v>8</v>
      </c>
      <c r="B49" s="21" t="s">
        <v>44</v>
      </c>
      <c r="C49" s="21" t="s">
        <v>134</v>
      </c>
      <c r="D49" s="16" t="s">
        <v>138</v>
      </c>
      <c r="E49" s="21" t="s">
        <v>139</v>
      </c>
      <c r="F49" s="17" t="s">
        <v>25</v>
      </c>
      <c r="G49" s="19" t="s">
        <v>140</v>
      </c>
      <c r="H49" s="20"/>
      <c r="I49" s="40">
        <v>713500</v>
      </c>
      <c r="J49" s="40">
        <v>713500</v>
      </c>
      <c r="K49" s="40">
        <v>713500</v>
      </c>
      <c r="L49" s="40">
        <v>713500</v>
      </c>
      <c r="M49" s="40">
        <v>713500</v>
      </c>
      <c r="N49" s="40">
        <v>713500</v>
      </c>
      <c r="O49" s="44"/>
      <c r="P49" s="39">
        <v>100</v>
      </c>
      <c r="Q49" s="39">
        <v>100</v>
      </c>
    </row>
    <row r="50" spans="1:17" ht="36" x14ac:dyDescent="0.2">
      <c r="A50" s="39">
        <v>9</v>
      </c>
      <c r="B50" s="21" t="s">
        <v>44</v>
      </c>
      <c r="C50" s="21" t="s">
        <v>134</v>
      </c>
      <c r="D50" s="16" t="s">
        <v>141</v>
      </c>
      <c r="E50" s="21" t="s">
        <v>142</v>
      </c>
      <c r="F50" s="17" t="s">
        <v>25</v>
      </c>
      <c r="G50" s="19" t="s">
        <v>143</v>
      </c>
      <c r="H50" s="20"/>
      <c r="I50" s="40">
        <v>828500</v>
      </c>
      <c r="J50" s="40">
        <v>828500</v>
      </c>
      <c r="K50" s="40">
        <v>828500</v>
      </c>
      <c r="L50" s="40">
        <v>828500</v>
      </c>
      <c r="M50" s="40">
        <v>828500</v>
      </c>
      <c r="N50" s="40">
        <v>828500</v>
      </c>
      <c r="O50" s="44"/>
      <c r="P50" s="39">
        <v>100</v>
      </c>
      <c r="Q50" s="39">
        <v>100</v>
      </c>
    </row>
    <row r="51" spans="1:17" ht="35.25" customHeight="1" x14ac:dyDescent="0.2">
      <c r="A51" s="39">
        <v>10</v>
      </c>
      <c r="B51" s="21" t="s">
        <v>44</v>
      </c>
      <c r="C51" s="21" t="s">
        <v>134</v>
      </c>
      <c r="D51" s="16" t="s">
        <v>144</v>
      </c>
      <c r="E51" s="21" t="s">
        <v>145</v>
      </c>
      <c r="F51" s="17" t="s">
        <v>25</v>
      </c>
      <c r="G51" s="19" t="s">
        <v>146</v>
      </c>
      <c r="H51" s="20"/>
      <c r="I51" s="40">
        <v>1090000</v>
      </c>
      <c r="J51" s="40">
        <v>1090000</v>
      </c>
      <c r="K51" s="40">
        <v>1090000</v>
      </c>
      <c r="L51" s="40">
        <v>1090000</v>
      </c>
      <c r="M51" s="40">
        <v>1090000</v>
      </c>
      <c r="N51" s="40">
        <v>1090000</v>
      </c>
      <c r="O51" s="44"/>
      <c r="P51" s="39">
        <v>100</v>
      </c>
      <c r="Q51" s="39">
        <v>100</v>
      </c>
    </row>
    <row r="52" spans="1:17" ht="18" customHeight="1" x14ac:dyDescent="0.2">
      <c r="A52" s="59" t="s">
        <v>147</v>
      </c>
      <c r="B52" s="59"/>
      <c r="C52" s="59"/>
      <c r="D52" s="59"/>
      <c r="E52" s="59"/>
      <c r="F52" s="59"/>
      <c r="G52" s="59"/>
      <c r="H52" s="59"/>
      <c r="I52" s="46">
        <f t="shared" ref="I52:N52" si="3">SUM(I17:I51)</f>
        <v>30331660.300000001</v>
      </c>
      <c r="J52" s="46">
        <f t="shared" si="3"/>
        <v>30331660.300000001</v>
      </c>
      <c r="K52" s="46">
        <f t="shared" si="3"/>
        <v>30331660.300000001</v>
      </c>
      <c r="L52" s="46">
        <f t="shared" si="3"/>
        <v>30331660.300000001</v>
      </c>
      <c r="M52" s="46">
        <f t="shared" si="3"/>
        <v>30331660.300000001</v>
      </c>
      <c r="N52" s="46">
        <f t="shared" si="3"/>
        <v>30331660.300000001</v>
      </c>
      <c r="O52" s="47">
        <f t="shared" ref="O52" si="4">K52-N52</f>
        <v>0</v>
      </c>
      <c r="P52" s="48"/>
      <c r="Q52" s="48"/>
    </row>
    <row r="53" spans="1:17" ht="19.5" customHeight="1" x14ac:dyDescent="0.2">
      <c r="A53" s="65" t="s">
        <v>148</v>
      </c>
      <c r="B53" s="66"/>
      <c r="C53" s="66"/>
      <c r="D53" s="66"/>
      <c r="E53" s="66"/>
      <c r="F53" s="66"/>
      <c r="G53" s="66"/>
      <c r="H53" s="67"/>
      <c r="I53" s="37">
        <f t="shared" ref="I53:N53" si="5">I52+I16+I14+I12</f>
        <v>37131660.299999997</v>
      </c>
      <c r="J53" s="37">
        <f t="shared" si="5"/>
        <v>37131660.299999997</v>
      </c>
      <c r="K53" s="37">
        <f t="shared" si="5"/>
        <v>37131660.299999997</v>
      </c>
      <c r="L53" s="37">
        <f t="shared" si="5"/>
        <v>37131660.299999997</v>
      </c>
      <c r="M53" s="37">
        <f t="shared" si="5"/>
        <v>37131660.299999997</v>
      </c>
      <c r="N53" s="37">
        <f t="shared" si="5"/>
        <v>37131660.299999997</v>
      </c>
      <c r="O53" s="38"/>
      <c r="P53" s="49"/>
      <c r="Q53" s="49"/>
    </row>
    <row r="54" spans="1:17" x14ac:dyDescent="0.2">
      <c r="A54" s="22"/>
      <c r="B54" s="22"/>
      <c r="C54" s="24"/>
      <c r="D54" s="25"/>
      <c r="E54" s="25"/>
      <c r="F54" s="23"/>
      <c r="G54" s="25"/>
      <c r="H54" s="26"/>
      <c r="I54" s="27"/>
      <c r="J54" s="28"/>
      <c r="K54" s="28"/>
      <c r="L54" s="27"/>
      <c r="M54" s="27"/>
      <c r="N54" s="27"/>
      <c r="O54" s="25"/>
      <c r="P54" s="25"/>
      <c r="Q54" s="25"/>
    </row>
    <row r="55" spans="1:17" x14ac:dyDescent="0.2">
      <c r="A55" s="22"/>
      <c r="B55" s="22"/>
      <c r="C55" s="22"/>
      <c r="D55" s="25"/>
      <c r="E55" s="25"/>
      <c r="F55" s="25"/>
      <c r="G55" s="25"/>
      <c r="H55" s="25"/>
      <c r="I55" s="27"/>
      <c r="J55" s="28"/>
      <c r="K55" s="27"/>
      <c r="L55" s="27"/>
      <c r="M55" s="27"/>
      <c r="N55" s="27"/>
      <c r="O55" s="25"/>
      <c r="P55" s="25"/>
      <c r="Q55" s="25"/>
    </row>
    <row r="56" spans="1:17" x14ac:dyDescent="0.2">
      <c r="A56" s="22"/>
      <c r="B56" s="22"/>
      <c r="C56" s="22"/>
      <c r="D56" s="25"/>
      <c r="E56" s="25"/>
      <c r="F56" s="29"/>
      <c r="G56" s="25"/>
      <c r="H56" s="25"/>
      <c r="I56" s="30"/>
      <c r="J56" s="28"/>
      <c r="K56" s="27"/>
      <c r="L56" s="27"/>
      <c r="M56" s="27"/>
      <c r="N56" s="27"/>
      <c r="O56" s="25"/>
      <c r="P56" s="25"/>
      <c r="Q56" s="22"/>
    </row>
    <row r="57" spans="1:17" x14ac:dyDescent="0.2">
      <c r="A57" s="22"/>
      <c r="B57" s="22"/>
      <c r="C57" s="24"/>
      <c r="D57" s="25"/>
      <c r="E57" s="25"/>
      <c r="F57" s="23"/>
      <c r="G57" s="25"/>
      <c r="H57" s="25"/>
      <c r="I57" s="27"/>
      <c r="J57" s="28"/>
      <c r="K57" s="31"/>
      <c r="L57" s="31"/>
      <c r="M57" s="27"/>
      <c r="N57" s="27"/>
      <c r="O57" s="25"/>
      <c r="P57" s="25"/>
      <c r="Q57" s="22"/>
    </row>
    <row r="58" spans="1:17" x14ac:dyDescent="0.2">
      <c r="A58" s="22"/>
      <c r="B58" s="22"/>
      <c r="C58" s="22"/>
      <c r="D58" s="25"/>
      <c r="E58" s="25"/>
      <c r="F58" s="25"/>
      <c r="G58" s="25"/>
      <c r="H58" s="25"/>
      <c r="I58" s="27"/>
      <c r="J58" s="27"/>
      <c r="K58" s="28"/>
      <c r="L58" s="28"/>
      <c r="M58" s="27"/>
      <c r="N58" s="27"/>
      <c r="O58" s="25"/>
      <c r="P58" s="25"/>
      <c r="Q58" s="22"/>
    </row>
    <row r="59" spans="1:17" ht="15" x14ac:dyDescent="0.25">
      <c r="A59" s="32"/>
      <c r="B59" s="33"/>
      <c r="C59" s="33"/>
      <c r="D59" s="3"/>
      <c r="E59" s="3"/>
      <c r="F59" s="3"/>
      <c r="G59" s="3"/>
      <c r="H59" s="3"/>
      <c r="I59" s="34"/>
      <c r="J59" s="34"/>
      <c r="K59" s="34"/>
      <c r="L59" s="34"/>
      <c r="M59" s="34"/>
      <c r="N59" s="34"/>
      <c r="O59" s="3"/>
      <c r="P59" s="3"/>
      <c r="Q59" s="3"/>
    </row>
    <row r="60" spans="1:17" ht="15" x14ac:dyDescent="0.25">
      <c r="A60" s="32"/>
      <c r="B60" s="33"/>
      <c r="C60" s="33"/>
      <c r="D60" s="3"/>
      <c r="E60" s="3"/>
      <c r="F60" s="3"/>
      <c r="G60" s="3"/>
      <c r="H60" s="3"/>
      <c r="I60" s="34"/>
      <c r="J60" s="34"/>
      <c r="K60" s="34"/>
      <c r="L60" s="34"/>
      <c r="M60" s="34"/>
      <c r="N60" s="34"/>
      <c r="O60" s="3"/>
      <c r="P60" s="3"/>
      <c r="Q60" s="3"/>
    </row>
    <row r="61" spans="1:17" ht="20.25" x14ac:dyDescent="0.3">
      <c r="A61" s="35"/>
      <c r="B61" s="35"/>
      <c r="C61" s="35"/>
      <c r="D61" s="35"/>
      <c r="E61" s="35"/>
      <c r="F61" s="35"/>
      <c r="G61" s="35"/>
      <c r="H61" s="35"/>
      <c r="I61" s="36"/>
      <c r="J61" s="36"/>
      <c r="K61" s="36"/>
      <c r="L61" s="36"/>
      <c r="M61" s="36"/>
      <c r="N61" s="36"/>
      <c r="O61" s="35"/>
      <c r="P61" s="35"/>
      <c r="Q61" s="35"/>
    </row>
    <row r="65" spans="7:7" x14ac:dyDescent="0.2">
      <c r="G65" s="1" t="s">
        <v>149</v>
      </c>
    </row>
  </sheetData>
  <mergeCells count="19">
    <mergeCell ref="A53:H53"/>
    <mergeCell ref="A2:Q2"/>
    <mergeCell ref="A3:Q3"/>
    <mergeCell ref="I5:O5"/>
    <mergeCell ref="P5:Q5"/>
    <mergeCell ref="A6:A7"/>
    <mergeCell ref="B6:B7"/>
    <mergeCell ref="C6:C7"/>
    <mergeCell ref="D6:D7"/>
    <mergeCell ref="E6:E7"/>
    <mergeCell ref="F6:F7"/>
    <mergeCell ref="G6:G7"/>
    <mergeCell ref="H6:H7"/>
    <mergeCell ref="I6:O6"/>
    <mergeCell ref="P6:Q6"/>
    <mergeCell ref="A52:H52"/>
    <mergeCell ref="A16:H16"/>
    <mergeCell ref="A14:H14"/>
    <mergeCell ref="A12:H12"/>
  </mergeCells>
  <pageMargins left="0.21781249999999999" right="0.39370078740157483" top="0.41854166666666665" bottom="0.74803149606299213" header="0.31496062992125984" footer="0.31496062992125984"/>
  <pageSetup scale="40" fitToHeight="0" orientation="landscape" r:id="rId1"/>
  <headerFooter>
    <oddFooter>&amp;C&amp;14Página &amp;P de &amp;N</oddFooter>
  </headerFooter>
  <rowBreaks count="2" manualBreakCount="2">
    <brk id="34" max="16" man="1"/>
    <brk id="5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OP-3 FISM-DF (2)</vt:lpstr>
      <vt:lpstr>'OP-3 FISM-DF (2)'!Área_de_impresión</vt:lpstr>
      <vt:lpstr>'OP-3 FISM-DF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</dc:creator>
  <cp:lastModifiedBy>Alpa</cp:lastModifiedBy>
  <dcterms:created xsi:type="dcterms:W3CDTF">2022-04-20T16:27:00Z</dcterms:created>
  <dcterms:modified xsi:type="dcterms:W3CDTF">2022-04-20T16:34:07Z</dcterms:modified>
</cp:coreProperties>
</file>